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del STJEM\Documents\2020\Estados financieros presupuestales\Cuarto trimestre\3. PROGRAMATICO\"/>
    </mc:Choice>
  </mc:AlternateContent>
  <bookViews>
    <workbookView xWindow="480" yWindow="375" windowWidth="19875" windowHeight="847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Hoja1!$A$1:$I$50</definedName>
  </definedNames>
  <calcPr calcId="152511"/>
</workbook>
</file>

<file path=xl/calcChain.xml><?xml version="1.0" encoding="utf-8"?>
<calcChain xmlns="http://schemas.openxmlformats.org/spreadsheetml/2006/main">
  <c r="F23" i="1" l="1"/>
  <c r="I23" i="1" s="1"/>
  <c r="F14" i="1"/>
  <c r="I14" i="1" s="1"/>
  <c r="F38" i="1" l="1"/>
  <c r="I38" i="1" s="1"/>
  <c r="F37" i="1"/>
  <c r="I37" i="1" s="1"/>
  <c r="F36" i="1"/>
  <c r="I36" i="1" s="1"/>
  <c r="F35" i="1"/>
  <c r="I35" i="1" s="1"/>
  <c r="I34" i="1" s="1"/>
  <c r="H34" i="1"/>
  <c r="G34" i="1"/>
  <c r="F34" i="1"/>
  <c r="E34" i="1"/>
  <c r="D34" i="1"/>
  <c r="F33" i="1"/>
  <c r="I33" i="1" s="1"/>
  <c r="F32" i="1"/>
  <c r="I32" i="1" s="1"/>
  <c r="F31" i="1"/>
  <c r="F30" i="1"/>
  <c r="I30" i="1" s="1"/>
  <c r="H29" i="1"/>
  <c r="G29" i="1"/>
  <c r="E29" i="1"/>
  <c r="D29" i="1"/>
  <c r="F28" i="1"/>
  <c r="I28" i="1" s="1"/>
  <c r="F27" i="1"/>
  <c r="I27" i="1" s="1"/>
  <c r="H26" i="1"/>
  <c r="G26" i="1"/>
  <c r="E26" i="1"/>
  <c r="D26" i="1"/>
  <c r="F25" i="1"/>
  <c r="I25" i="1" s="1"/>
  <c r="F24" i="1"/>
  <c r="I24" i="1" s="1"/>
  <c r="H22" i="1"/>
  <c r="G22" i="1"/>
  <c r="E22" i="1"/>
  <c r="D22" i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H13" i="1"/>
  <c r="G13" i="1"/>
  <c r="E13" i="1"/>
  <c r="D13" i="1"/>
  <c r="F12" i="1"/>
  <c r="I12" i="1" s="1"/>
  <c r="F11" i="1"/>
  <c r="H10" i="1"/>
  <c r="G10" i="1"/>
  <c r="E10" i="1"/>
  <c r="D10" i="1"/>
  <c r="E9" i="1" l="1"/>
  <c r="E39" i="1" s="1"/>
  <c r="F26" i="1"/>
  <c r="F10" i="1"/>
  <c r="F22" i="1"/>
  <c r="H9" i="1"/>
  <c r="H39" i="1" s="1"/>
  <c r="F29" i="1"/>
  <c r="I22" i="1"/>
  <c r="I26" i="1"/>
  <c r="G9" i="1"/>
  <c r="G39" i="1" s="1"/>
  <c r="F13" i="1"/>
  <c r="D9" i="1"/>
  <c r="D39" i="1" s="1"/>
  <c r="I11" i="1"/>
  <c r="I10" i="1" s="1"/>
  <c r="I15" i="1"/>
  <c r="I13" i="1" s="1"/>
  <c r="I31" i="1"/>
  <c r="I29" i="1" s="1"/>
  <c r="F9" i="1" l="1"/>
  <c r="F39" i="1" s="1"/>
  <c r="I9" i="1"/>
  <c r="I39" i="1" s="1"/>
</calcChain>
</file>

<file path=xl/sharedStrings.xml><?xml version="1.0" encoding="utf-8"?>
<sst xmlns="http://schemas.openxmlformats.org/spreadsheetml/2006/main" count="47" uniqueCount="47">
  <si>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</si>
  <si>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</si>
  <si>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</si>
  <si>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</si>
  <si>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</si>
  <si>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</si>
  <si>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</si>
  <si>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</si>
  <si>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</si>
  <si>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</si>
  <si>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</si>
  <si>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</si>
  <si>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</si>
  <si>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</si>
  <si>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</si>
  <si>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</si>
  <si>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</si>
  <si>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</si>
  <si>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</si>
  <si>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</si>
  <si>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</si>
  <si>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</si>
  <si>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</si>
  <si>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</si>
  <si>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</si>
  <si>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</si>
  <si>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</si>
  <si>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</si>
  <si>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</si>
  <si>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</si>
  <si>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</si>
  <si>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</si>
  <si>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</si>
  <si>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</si>
  <si>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</si>
  <si>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</si>
  <si>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</si>
  <si>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</si>
  <si>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</si>
  <si>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</si>
  <si>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</si>
  <si>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</si>
  <si>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PODER JUDICIAL DEL ESTADO DE MICHOACÁN</t>
  </si>
  <si>
    <t>"BAJO PROTESTA DE DECIR VERDAD DECLARO QUE EL ESTADO FINANCIERO Y SUS NOTAS, ES RAZONABLEMENTE CORRECTO Y ES RESPONSABILIDAD DEL EMISOR"</t>
  </si>
  <si>
    <t>Bajo protesta de decir verdad declaro que los Estados Financieros y sus notas, son razonablemente correctos y son responsabilidad del emisor.</t>
  </si>
  <si>
    <t>Page -1 of 1</t>
  </si>
  <si>
    <t>De Enero a Septiembre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</si>
</sst>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_ ;\-0\ "/>
    <numFmt numFmtId="165" formatCode="General_)"/>
    <numFmt numFmtId="166" formatCode="&quot;$&quot;#,##0.00_);\-&quot;$&quot;#,##0.0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2"/>
      <color indexed="8"/>
      <name val="Bodoni MT"/>
      <family val="1"/>
    </font>
    <font>
      <sz val="12"/>
      <color indexed="8"/>
      <name val="MS Sans Serif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6.85"/>
      <color indexed="8"/>
      <name val="Arial Narrow"/>
      <family val="2"/>
    </font>
    <font>
      <b/>
      <sz val="8.9"/>
      <color indexed="8"/>
      <name val="Arial Narrow"/>
      <family val="2"/>
    </font>
    <font>
      <b/>
      <sz val="6.85"/>
      <color indexed="8"/>
      <name val="Arial Narrow"/>
      <family val="2"/>
    </font>
    <font>
      <b/>
      <sz val="7"/>
      <name val="Arial"/>
      <family val="2"/>
    </font>
    <font>
      <sz val="7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5" fontId="1" fillId="0" borderId="0"/>
    <xf numFmtId="43" fontId="2" fillId="0" borderId="0" applyFont="0" applyFill="0" applyBorder="0" applyAlignment="0" applyProtection="0"/>
    <xf numFmtId="0" fontId="1" fillId="0" borderId="0"/>
  </cellStyleXfs>
  <cellXfs count="71">
    <xf numFmtId="0" fontId="0" fillId="0" borderId="0" xfId="0"/>
    <xf numFmtId="0" fontId="0" fillId="0" borderId="0" xfId="0"/>
    <xf numFmtId="0" fontId="4" fillId="2" borderId="0" xfId="0" applyFont="1" applyFill="1"/>
    <xf numFmtId="0" fontId="3" fillId="0" borderId="0" xfId="0" applyFont="1" applyFill="1"/>
    <xf numFmtId="0" fontId="5" fillId="0" borderId="5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5" fillId="0" borderId="6" xfId="0" applyFont="1" applyFill="1" applyBorder="1" applyAlignment="1">
      <alignment horizontal="justify" vertical="center" wrapText="1"/>
    </xf>
    <xf numFmtId="0" fontId="6" fillId="0" borderId="4" xfId="0" applyFont="1" applyFill="1" applyBorder="1" applyAlignment="1">
      <alignment horizontal="justify" vertical="center" wrapText="1"/>
    </xf>
    <xf numFmtId="0" fontId="9" fillId="0" borderId="0" xfId="0" applyFont="1" applyFill="1"/>
    <xf numFmtId="0" fontId="10" fillId="0" borderId="0" xfId="0" applyFont="1"/>
    <xf numFmtId="0" fontId="12" fillId="0" borderId="0" xfId="0" applyNumberFormat="1" applyFont="1" applyFill="1" applyBorder="1" applyAlignment="1" applyProtection="1"/>
    <xf numFmtId="0" fontId="6" fillId="0" borderId="5" xfId="0" applyFont="1" applyFill="1" applyBorder="1" applyAlignment="1">
      <alignment horizontal="justify" vertical="center" wrapText="1"/>
    </xf>
    <xf numFmtId="0" fontId="13" fillId="0" borderId="0" xfId="0" applyFont="1"/>
    <xf numFmtId="4" fontId="15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15" fillId="0" borderId="10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6" xfId="0" applyNumberFormat="1" applyFont="1" applyFill="1" applyBorder="1" applyAlignment="1">
      <alignment vertical="center" wrapText="1"/>
    </xf>
    <xf numFmtId="4" fontId="14" fillId="0" borderId="6" xfId="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ill="1" applyBorder="1" applyAlignment="1" applyProtection="1"/>
    <xf numFmtId="0" fontId="16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4" fontId="14" fillId="0" borderId="3" xfId="0" applyNumberFormat="1" applyFont="1" applyFill="1" applyBorder="1" applyAlignment="1" applyProtection="1">
      <alignment horizontal="right" vertical="center" wrapText="1"/>
    </xf>
    <xf numFmtId="0" fontId="20" fillId="0" borderId="0" xfId="0" applyFont="1"/>
    <xf numFmtId="0" fontId="16" fillId="0" borderId="0" xfId="0" applyFont="1" applyAlignment="1">
      <alignment horizontal="left" vertical="center"/>
    </xf>
    <xf numFmtId="164" fontId="8" fillId="3" borderId="1" xfId="2" applyNumberFormat="1" applyFont="1" applyFill="1" applyBorder="1" applyAlignment="1" applyProtection="1">
      <alignment horizontal="center" vertical="center"/>
    </xf>
    <xf numFmtId="164" fontId="8" fillId="3" borderId="1" xfId="2" applyNumberFormat="1" applyFont="1" applyFill="1" applyBorder="1" applyAlignment="1" applyProtection="1">
      <alignment horizontal="center" vertical="center" wrapText="1"/>
    </xf>
    <xf numFmtId="164" fontId="8" fillId="3" borderId="2" xfId="2" applyNumberFormat="1" applyFont="1" applyFill="1" applyBorder="1" applyAlignment="1" applyProtection="1">
      <alignment horizontal="center" vertical="center"/>
    </xf>
    <xf numFmtId="164" fontId="19" fillId="3" borderId="3" xfId="2" applyNumberFormat="1" applyFont="1" applyFill="1" applyBorder="1" applyAlignment="1" applyProtection="1">
      <alignment horizontal="center"/>
    </xf>
    <xf numFmtId="164" fontId="19" fillId="3" borderId="4" xfId="2" applyNumberFormat="1" applyFont="1" applyFill="1" applyBorder="1" applyAlignment="1" applyProtection="1">
      <alignment horizontal="center"/>
    </xf>
    <xf numFmtId="166" fontId="4" fillId="0" borderId="0" xfId="0" applyNumberFormat="1" applyFont="1" applyBorder="1" applyAlignment="1">
      <alignment horizontal="center" vertical="center"/>
    </xf>
    <xf numFmtId="4" fontId="14" fillId="0" borderId="10" xfId="0" applyNumberFormat="1" applyFont="1" applyFill="1" applyBorder="1" applyAlignment="1" applyProtection="1">
      <alignment horizontal="right" vertical="center" wrapText="1"/>
    </xf>
    <xf numFmtId="166" fontId="4" fillId="0" borderId="10" xfId="0" applyNumberFormat="1" applyFont="1" applyBorder="1" applyAlignment="1">
      <alignment horizontal="center" vertical="center"/>
    </xf>
    <xf numFmtId="166" fontId="4" fillId="0" borderId="5" xfId="0" applyNumberFormat="1" applyFont="1" applyBorder="1" applyAlignment="1">
      <alignment horizontal="center" vertical="center"/>
    </xf>
    <xf numFmtId="0" fontId="0" fillId="0" borderId="5" xfId="0" applyBorder="1"/>
    <xf numFmtId="0" fontId="11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>
      <alignment horizontal="left" vertical="center" wrapText="1" indent="3"/>
    </xf>
    <xf numFmtId="0" fontId="6" fillId="0" borderId="12" xfId="0" applyFont="1" applyFill="1" applyBorder="1" applyAlignment="1">
      <alignment horizontal="left" vertical="center" wrapText="1" indent="3"/>
    </xf>
    <xf numFmtId="0" fontId="17" fillId="0" borderId="0" xfId="0" applyFont="1" applyAlignment="1">
      <alignment horizontal="center" vertical="center"/>
    </xf>
    <xf numFmtId="164" fontId="7" fillId="3" borderId="2" xfId="2" applyNumberFormat="1" applyFont="1" applyFill="1" applyBorder="1" applyAlignment="1" applyProtection="1">
      <alignment horizontal="center" vertical="center"/>
      <protection locked="0"/>
    </xf>
    <xf numFmtId="164" fontId="7" fillId="3" borderId="13" xfId="2" applyNumberFormat="1" applyFont="1" applyFill="1" applyBorder="1" applyAlignment="1" applyProtection="1">
      <alignment horizontal="center" vertical="center"/>
      <protection locked="0"/>
    </xf>
    <xf numFmtId="164" fontId="7" fillId="3" borderId="14" xfId="2" applyNumberFormat="1" applyFont="1" applyFill="1" applyBorder="1" applyAlignment="1" applyProtection="1">
      <alignment horizontal="center" vertical="center"/>
      <protection locked="0"/>
    </xf>
    <xf numFmtId="164" fontId="7" fillId="3" borderId="5" xfId="2" applyNumberFormat="1" applyFont="1" applyFill="1" applyBorder="1" applyAlignment="1" applyProtection="1">
      <alignment horizontal="center" vertical="center"/>
      <protection locked="0"/>
    </xf>
    <xf numFmtId="164" fontId="7" fillId="3" borderId="0" xfId="2" applyNumberFormat="1" applyFont="1" applyFill="1" applyBorder="1" applyAlignment="1" applyProtection="1">
      <alignment horizontal="center" vertical="center"/>
      <protection locked="0"/>
    </xf>
    <xf numFmtId="164" fontId="7" fillId="3" borderId="6" xfId="2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horizontal="justify" vertical="center" wrapText="1"/>
    </xf>
    <xf numFmtId="0" fontId="6" fillId="0" borderId="6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justify" vertical="center"/>
    </xf>
    <xf numFmtId="0" fontId="6" fillId="0" borderId="6" xfId="0" applyFont="1" applyFill="1" applyBorder="1" applyAlignment="1">
      <alignment horizontal="justify" vertical="center"/>
    </xf>
    <xf numFmtId="164" fontId="7" fillId="3" borderId="5" xfId="2" applyNumberFormat="1" applyFont="1" applyFill="1" applyBorder="1" applyAlignment="1" applyProtection="1">
      <alignment horizontal="center"/>
    </xf>
    <xf numFmtId="164" fontId="7" fillId="3" borderId="0" xfId="2" applyNumberFormat="1" applyFont="1" applyFill="1" applyBorder="1" applyAlignment="1" applyProtection="1">
      <alignment horizontal="center"/>
    </xf>
    <xf numFmtId="164" fontId="7" fillId="3" borderId="6" xfId="2" applyNumberFormat="1" applyFont="1" applyFill="1" applyBorder="1" applyAlignment="1" applyProtection="1">
      <alignment horizontal="center"/>
    </xf>
    <xf numFmtId="164" fontId="7" fillId="3" borderId="7" xfId="2" applyNumberFormat="1" applyFont="1" applyFill="1" applyBorder="1" applyAlignment="1" applyProtection="1">
      <alignment horizontal="center"/>
    </xf>
    <xf numFmtId="164" fontId="7" fillId="3" borderId="8" xfId="2" applyNumberFormat="1" applyFont="1" applyFill="1" applyBorder="1" applyAlignment="1" applyProtection="1">
      <alignment horizontal="center"/>
    </xf>
    <xf numFmtId="164" fontId="7" fillId="3" borderId="9" xfId="2" applyNumberFormat="1" applyFont="1" applyFill="1" applyBorder="1" applyAlignment="1" applyProtection="1">
      <alignment horizontal="center"/>
    </xf>
    <xf numFmtId="164" fontId="8" fillId="3" borderId="2" xfId="2" applyNumberFormat="1" applyFont="1" applyFill="1" applyBorder="1" applyAlignment="1" applyProtection="1">
      <alignment horizontal="center" vertical="center"/>
    </xf>
    <xf numFmtId="164" fontId="8" fillId="3" borderId="13" xfId="2" applyNumberFormat="1" applyFont="1" applyFill="1" applyBorder="1" applyAlignment="1" applyProtection="1">
      <alignment horizontal="center" vertical="center"/>
    </xf>
    <xf numFmtId="164" fontId="8" fillId="3" borderId="14" xfId="2" applyNumberFormat="1" applyFont="1" applyFill="1" applyBorder="1" applyAlignment="1" applyProtection="1">
      <alignment horizontal="center" vertical="center"/>
    </xf>
    <xf numFmtId="164" fontId="8" fillId="3" borderId="5" xfId="2" applyNumberFormat="1" applyFont="1" applyFill="1" applyBorder="1" applyAlignment="1" applyProtection="1">
      <alignment horizontal="center" vertical="center"/>
    </xf>
    <xf numFmtId="164" fontId="8" fillId="3" borderId="0" xfId="2" applyNumberFormat="1" applyFont="1" applyFill="1" applyBorder="1" applyAlignment="1" applyProtection="1">
      <alignment horizontal="center" vertical="center"/>
    </xf>
    <xf numFmtId="164" fontId="8" fillId="3" borderId="6" xfId="2" applyNumberFormat="1" applyFont="1" applyFill="1" applyBorder="1" applyAlignment="1" applyProtection="1">
      <alignment horizontal="center" vertical="center"/>
    </xf>
    <xf numFmtId="164" fontId="8" fillId="3" borderId="7" xfId="2" applyNumberFormat="1" applyFont="1" applyFill="1" applyBorder="1" applyAlignment="1" applyProtection="1">
      <alignment horizontal="center" vertical="center"/>
    </xf>
    <xf numFmtId="164" fontId="8" fillId="3" borderId="8" xfId="2" applyNumberFormat="1" applyFont="1" applyFill="1" applyBorder="1" applyAlignment="1" applyProtection="1">
      <alignment horizontal="center" vertical="center"/>
    </xf>
    <xf numFmtId="164" fontId="8" fillId="3" borderId="9" xfId="2" applyNumberFormat="1" applyFont="1" applyFill="1" applyBorder="1" applyAlignment="1" applyProtection="1">
      <alignment horizontal="center" vertical="center"/>
    </xf>
    <xf numFmtId="164" fontId="8" fillId="3" borderId="4" xfId="2" applyNumberFormat="1" applyFont="1" applyFill="1" applyBorder="1" applyAlignment="1" applyProtection="1">
      <alignment horizontal="center" vertical="center"/>
    </xf>
    <xf numFmtId="164" fontId="8" fillId="3" borderId="11" xfId="2" applyNumberFormat="1" applyFont="1" applyFill="1" applyBorder="1" applyAlignment="1" applyProtection="1">
      <alignment horizontal="center" vertical="center"/>
    </xf>
    <xf numFmtId="164" fontId="8" fillId="3" borderId="12" xfId="2" applyNumberFormat="1" applyFont="1" applyFill="1" applyBorder="1" applyAlignment="1" applyProtection="1">
      <alignment horizontal="center" vertical="center"/>
    </xf>
    <xf numFmtId="164" fontId="8" fillId="3" borderId="1" xfId="2" applyNumberFormat="1" applyFont="1" applyFill="1" applyBorder="1" applyAlignment="1" applyProtection="1">
      <alignment horizontal="center" vertical="center"/>
    </xf>
    <xf numFmtId="164" fontId="8" fillId="3" borderId="10" xfId="2" applyNumberFormat="1" applyFont="1" applyFill="1" applyBorder="1" applyAlignment="1" applyProtection="1">
      <alignment horizontal="center" vertical="center"/>
    </xf>
  </cellXfs>
  <cellStyles count="4">
    <cellStyle name="=C:\WINNT\SYSTEM32\COMMAND.COM" xfId="1"/>
    <cellStyle name="Millares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85725</xdr:colOff>
      <xdr:row>0</xdr:row>
      <xdr:rowOff>104775</xdr:rowOff>
    </xdr:from>
    <xdr:ext cx="2124075" cy="495300"/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104775"/>
          <a:ext cx="2124075" cy="495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</xdr:spPr>
    </xdr:pic>
    <xdr:clientData/>
  </xdr:oneCellAnchor>
  <xdr:twoCellAnchor>
    <xdr:from>
      <xdr:col>2</xdr:col>
      <xdr:colOff>2181225</xdr:colOff>
      <xdr:row>42</xdr:row>
      <xdr:rowOff>161925</xdr:rowOff>
    </xdr:from>
    <xdr:to>
      <xdr:col>5</xdr:col>
      <xdr:colOff>638175</xdr:colOff>
      <xdr:row>49</xdr:row>
      <xdr:rowOff>161925</xdr:rowOff>
    </xdr:to>
    <xdr:sp macro="" textlink="">
      <xdr:nvSpPr>
        <xdr:cNvPr id="5" name="Rectángulo redondeado 4"/>
        <xdr:cNvSpPr/>
      </xdr:nvSpPr>
      <xdr:spPr>
        <a:xfrm>
          <a:off x="3171825" y="8305800"/>
          <a:ext cx="4114800" cy="1276350"/>
        </a:xfrm>
        <a:prstGeom prst="round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es-MX" sz="1100" b="1" u="sng"/>
            <a:t>             C. P.</a:t>
          </a:r>
          <a:r>
            <a:rPr lang="es-MX" sz="1100" b="1" u="sng" baseline="0"/>
            <a:t>   J.  FRANCISCO  AQUILES  GAITÁN  AGUILAR             _ </a:t>
          </a:r>
        </a:p>
        <a:p>
          <a:pPr algn="ctr"/>
          <a:r>
            <a:rPr lang="es-MX" sz="1100" b="1" baseline="0"/>
            <a:t>SECRETARIO DE ADMINISTRACIÓN DEL CONSEJO DEL</a:t>
          </a:r>
        </a:p>
        <a:p>
          <a:pPr algn="ctr"/>
          <a:r>
            <a:rPr lang="es-MX" sz="1100" b="1" baseline="0"/>
            <a:t>PODER JUDICIAL</a:t>
          </a:r>
          <a:endParaRPr lang="es-MX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tabSelected="1" topLeftCell="A49" workbookViewId="0">
      <selection activeCell="A48" sqref="A48:I48"/>
    </sheetView>
  </sheetViews>
  <sheetFormatPr baseColWidth="10" defaultRowHeight="15" x14ac:dyDescent="0.25"/>
  <cols>
    <col min="1" max="1" width="6.42578125" customWidth="1"/>
    <col min="2" max="2" width="8.42578125" customWidth="1"/>
    <col min="3" max="3" width="53.42578125" customWidth="1"/>
    <col min="4" max="9" width="15.7109375" customWidth="1"/>
  </cols>
  <sheetData>
    <row r="1" spans="1:10" x14ac:dyDescent="0.25">
      <c r="A1" s="38" t="s">
        <v>42</v>
      </c>
      <c r="B1" s="39"/>
      <c r="C1" s="39"/>
      <c r="D1" s="39"/>
      <c r="E1" s="39"/>
      <c r="F1" s="39"/>
      <c r="G1" s="39"/>
      <c r="H1" s="39"/>
      <c r="I1" s="40"/>
    </row>
    <row r="2" spans="1:10" ht="10.5" customHeight="1" x14ac:dyDescent="0.25">
      <c r="A2" s="41"/>
      <c r="B2" s="42"/>
      <c r="C2" s="42"/>
      <c r="D2" s="42"/>
      <c r="E2" s="42"/>
      <c r="F2" s="42"/>
      <c r="G2" s="42"/>
      <c r="H2" s="42"/>
      <c r="I2" s="43"/>
    </row>
    <row r="3" spans="1:10" x14ac:dyDescent="0.25">
      <c r="A3" s="51" t="s">
        <v>0</v>
      </c>
      <c r="B3" s="52"/>
      <c r="C3" s="52"/>
      <c r="D3" s="52"/>
      <c r="E3" s="52"/>
      <c r="F3" s="52"/>
      <c r="G3" s="52"/>
      <c r="H3" s="52"/>
      <c r="I3" s="53"/>
    </row>
    <row r="4" spans="1:10" x14ac:dyDescent="0.25">
      <c r="A4" s="54" t="s">
        <v>46</v>
      </c>
      <c r="B4" s="55"/>
      <c r="C4" s="55"/>
      <c r="D4" s="55"/>
      <c r="E4" s="55"/>
      <c r="F4" s="55"/>
      <c r="G4" s="55"/>
      <c r="H4" s="55"/>
      <c r="I4" s="56"/>
    </row>
    <row r="5" spans="1:10" ht="7.5" customHeight="1" x14ac:dyDescent="0.25">
      <c r="A5" s="2"/>
      <c r="B5" s="2"/>
      <c r="C5" s="2"/>
      <c r="D5" s="2"/>
      <c r="E5" s="2"/>
      <c r="F5" s="2"/>
      <c r="G5" s="2"/>
      <c r="H5" s="2"/>
      <c r="I5" s="2"/>
    </row>
    <row r="6" spans="1:10" x14ac:dyDescent="0.25">
      <c r="A6" s="57" t="s">
        <v>1</v>
      </c>
      <c r="B6" s="58"/>
      <c r="C6" s="59"/>
      <c r="D6" s="66" t="s">
        <v>2</v>
      </c>
      <c r="E6" s="67"/>
      <c r="F6" s="67"/>
      <c r="G6" s="67"/>
      <c r="H6" s="68"/>
      <c r="I6" s="69" t="s">
        <v>3</v>
      </c>
    </row>
    <row r="7" spans="1:10" ht="27" customHeight="1" x14ac:dyDescent="0.25">
      <c r="A7" s="60"/>
      <c r="B7" s="61"/>
      <c r="C7" s="62"/>
      <c r="D7" s="23" t="s">
        <v>4</v>
      </c>
      <c r="E7" s="24" t="s">
        <v>5</v>
      </c>
      <c r="F7" s="23" t="s">
        <v>6</v>
      </c>
      <c r="G7" s="23" t="s">
        <v>7</v>
      </c>
      <c r="H7" s="25" t="s">
        <v>8</v>
      </c>
      <c r="I7" s="70"/>
    </row>
    <row r="8" spans="1:10" s="21" customFormat="1" ht="9" x14ac:dyDescent="0.15">
      <c r="A8" s="63"/>
      <c r="B8" s="64"/>
      <c r="C8" s="65"/>
      <c r="D8" s="26">
        <v>1</v>
      </c>
      <c r="E8" s="26">
        <v>2</v>
      </c>
      <c r="F8" s="26" t="s">
        <v>9</v>
      </c>
      <c r="G8" s="26">
        <v>4</v>
      </c>
      <c r="H8" s="27">
        <v>5</v>
      </c>
      <c r="I8" s="26" t="s">
        <v>10</v>
      </c>
    </row>
    <row r="9" spans="1:10" x14ac:dyDescent="0.25">
      <c r="A9" s="46" t="s">
        <v>11</v>
      </c>
      <c r="B9" s="47"/>
      <c r="C9" s="48"/>
      <c r="D9" s="15">
        <f t="shared" ref="D9:I9" si="0">SUM(D10,D13,D22,D26,D29,D34)</f>
        <v>1438592600</v>
      </c>
      <c r="E9" s="15">
        <f t="shared" si="0"/>
        <v>26813281</v>
      </c>
      <c r="F9" s="15">
        <f t="shared" si="0"/>
        <v>1465405881</v>
      </c>
      <c r="G9" s="15">
        <f t="shared" si="0"/>
        <v>1338395367.4400001</v>
      </c>
      <c r="H9" s="15">
        <f t="shared" si="0"/>
        <v>1273715480.1099999</v>
      </c>
      <c r="I9" s="15">
        <f t="shared" si="0"/>
        <v>127010513.55999985</v>
      </c>
    </row>
    <row r="10" spans="1:10" s="12" customFormat="1" ht="14.25" customHeight="1" x14ac:dyDescent="0.25">
      <c r="A10" s="11"/>
      <c r="B10" s="49" t="s">
        <v>12</v>
      </c>
      <c r="C10" s="50"/>
      <c r="D10" s="16">
        <f t="shared" ref="D10:I10" si="1">SUM(D11:D12)</f>
        <v>0</v>
      </c>
      <c r="E10" s="16">
        <f t="shared" si="1"/>
        <v>0</v>
      </c>
      <c r="F10" s="16">
        <f t="shared" si="1"/>
        <v>0</v>
      </c>
      <c r="G10" s="16">
        <f t="shared" si="1"/>
        <v>0</v>
      </c>
      <c r="H10" s="16">
        <f t="shared" si="1"/>
        <v>0</v>
      </c>
      <c r="I10" s="16">
        <f t="shared" si="1"/>
        <v>0</v>
      </c>
    </row>
    <row r="11" spans="1:10" x14ac:dyDescent="0.25">
      <c r="A11" s="4"/>
      <c r="B11" s="5"/>
      <c r="C11" s="6" t="s">
        <v>13</v>
      </c>
      <c r="D11" s="13"/>
      <c r="E11" s="14"/>
      <c r="F11" s="14">
        <f t="shared" ref="F11:F38" si="2">IF(AND(E11&gt;=0,D11&gt;=0),SUM(D11:E11),"-")</f>
        <v>0</v>
      </c>
      <c r="G11" s="14"/>
      <c r="H11" s="14"/>
      <c r="I11" s="14">
        <f t="shared" ref="I11:I38" si="3">IF(AND(G11&gt;=0,F11&gt;=0),(F11-G11),"-")</f>
        <v>0</v>
      </c>
    </row>
    <row r="12" spans="1:10" x14ac:dyDescent="0.25">
      <c r="A12" s="4"/>
      <c r="B12" s="5"/>
      <c r="C12" s="6" t="s">
        <v>14</v>
      </c>
      <c r="D12" s="13"/>
      <c r="E12" s="14"/>
      <c r="F12" s="14">
        <f t="shared" si="2"/>
        <v>0</v>
      </c>
      <c r="G12" s="14"/>
      <c r="H12" s="14"/>
      <c r="I12" s="14">
        <f t="shared" si="3"/>
        <v>0</v>
      </c>
    </row>
    <row r="13" spans="1:10" s="12" customFormat="1" x14ac:dyDescent="0.25">
      <c r="A13" s="11"/>
      <c r="B13" s="44" t="s">
        <v>15</v>
      </c>
      <c r="C13" s="45"/>
      <c r="D13" s="29">
        <f t="shared" ref="D13:I13" si="4">SUM(D14:D21)</f>
        <v>1224592600</v>
      </c>
      <c r="E13" s="16">
        <f t="shared" si="4"/>
        <v>11511217.289999999</v>
      </c>
      <c r="F13" s="16">
        <f t="shared" si="4"/>
        <v>1236103817.29</v>
      </c>
      <c r="G13" s="16">
        <f t="shared" si="4"/>
        <v>1191822690.1400001</v>
      </c>
      <c r="H13" s="16">
        <f t="shared" si="4"/>
        <v>1141944383.77</v>
      </c>
      <c r="I13" s="16">
        <f t="shared" si="4"/>
        <v>44281127.149999857</v>
      </c>
    </row>
    <row r="14" spans="1:10" x14ac:dyDescent="0.25">
      <c r="A14" s="4"/>
      <c r="B14" s="5"/>
      <c r="C14" s="6" t="s">
        <v>16</v>
      </c>
      <c r="D14" s="28">
        <v>1224592600</v>
      </c>
      <c r="E14" s="14">
        <v>11511217.289999999</v>
      </c>
      <c r="F14" s="14">
        <f>+D14+E14</f>
        <v>1236103817.29</v>
      </c>
      <c r="G14" s="30">
        <v>1191822690.1400001</v>
      </c>
      <c r="H14" s="28">
        <v>1141944383.77</v>
      </c>
      <c r="I14" s="31">
        <f>+F14-G14</f>
        <v>44281127.149999857</v>
      </c>
      <c r="J14" s="32"/>
    </row>
    <row r="15" spans="1:10" x14ac:dyDescent="0.25">
      <c r="A15" s="4"/>
      <c r="B15" s="5"/>
      <c r="C15" s="6" t="s">
        <v>17</v>
      </c>
      <c r="D15" s="13"/>
      <c r="E15" s="14"/>
      <c r="F15" s="14">
        <f t="shared" si="2"/>
        <v>0</v>
      </c>
      <c r="G15" s="14"/>
      <c r="H15" s="14"/>
      <c r="I15" s="14">
        <f t="shared" si="3"/>
        <v>0</v>
      </c>
    </row>
    <row r="16" spans="1:10" x14ac:dyDescent="0.25">
      <c r="A16" s="4"/>
      <c r="B16" s="5"/>
      <c r="C16" s="6" t="s">
        <v>18</v>
      </c>
      <c r="D16" s="13"/>
      <c r="E16" s="14"/>
      <c r="F16" s="14">
        <f t="shared" si="2"/>
        <v>0</v>
      </c>
      <c r="G16" s="14"/>
      <c r="H16" s="14"/>
      <c r="I16" s="14">
        <f t="shared" si="3"/>
        <v>0</v>
      </c>
    </row>
    <row r="17" spans="1:9" x14ac:dyDescent="0.25">
      <c r="A17" s="4"/>
      <c r="B17" s="5"/>
      <c r="C17" s="6" t="s">
        <v>19</v>
      </c>
      <c r="D17" s="13"/>
      <c r="E17" s="14"/>
      <c r="F17" s="14">
        <f t="shared" si="2"/>
        <v>0</v>
      </c>
      <c r="G17" s="14"/>
      <c r="H17" s="14"/>
      <c r="I17" s="14">
        <f t="shared" si="3"/>
        <v>0</v>
      </c>
    </row>
    <row r="18" spans="1:9" x14ac:dyDescent="0.25">
      <c r="A18" s="4"/>
      <c r="B18" s="5"/>
      <c r="C18" s="6" t="s">
        <v>20</v>
      </c>
      <c r="D18" s="13"/>
      <c r="E18" s="14"/>
      <c r="F18" s="14">
        <f t="shared" si="2"/>
        <v>0</v>
      </c>
      <c r="G18" s="14"/>
      <c r="H18" s="14"/>
      <c r="I18" s="14">
        <f t="shared" si="3"/>
        <v>0</v>
      </c>
    </row>
    <row r="19" spans="1:9" ht="24" x14ac:dyDescent="0.25">
      <c r="A19" s="4"/>
      <c r="B19" s="5"/>
      <c r="C19" s="6" t="s">
        <v>21</v>
      </c>
      <c r="D19" s="13"/>
      <c r="E19" s="14"/>
      <c r="F19" s="14">
        <f t="shared" si="2"/>
        <v>0</v>
      </c>
      <c r="G19" s="14"/>
      <c r="H19" s="14"/>
      <c r="I19" s="14">
        <f t="shared" si="3"/>
        <v>0</v>
      </c>
    </row>
    <row r="20" spans="1:9" x14ac:dyDescent="0.25">
      <c r="A20" s="4"/>
      <c r="B20" s="5"/>
      <c r="C20" s="6" t="s">
        <v>22</v>
      </c>
      <c r="D20" s="13"/>
      <c r="E20" s="14"/>
      <c r="F20" s="14">
        <f t="shared" si="2"/>
        <v>0</v>
      </c>
      <c r="G20" s="14"/>
      <c r="H20" s="14"/>
      <c r="I20" s="14">
        <f t="shared" si="3"/>
        <v>0</v>
      </c>
    </row>
    <row r="21" spans="1:9" x14ac:dyDescent="0.25">
      <c r="A21" s="4"/>
      <c r="B21" s="5"/>
      <c r="C21" s="6" t="s">
        <v>23</v>
      </c>
      <c r="D21" s="13"/>
      <c r="E21" s="14"/>
      <c r="F21" s="14">
        <f t="shared" si="2"/>
        <v>0</v>
      </c>
      <c r="G21" s="14"/>
      <c r="H21" s="14"/>
      <c r="I21" s="14">
        <f t="shared" si="3"/>
        <v>0</v>
      </c>
    </row>
    <row r="22" spans="1:9" s="12" customFormat="1" x14ac:dyDescent="0.25">
      <c r="A22" s="11"/>
      <c r="B22" s="44" t="s">
        <v>24</v>
      </c>
      <c r="C22" s="45"/>
      <c r="D22" s="16">
        <f t="shared" ref="D22:I22" si="5">SUM(D23:D25)</f>
        <v>214000000</v>
      </c>
      <c r="E22" s="16">
        <f t="shared" si="5"/>
        <v>15302063.710000001</v>
      </c>
      <c r="F22" s="16">
        <f t="shared" si="5"/>
        <v>229302063.71000001</v>
      </c>
      <c r="G22" s="16">
        <f t="shared" si="5"/>
        <v>146572677.30000001</v>
      </c>
      <c r="H22" s="16">
        <f t="shared" si="5"/>
        <v>131771096.34</v>
      </c>
      <c r="I22" s="16">
        <f t="shared" si="5"/>
        <v>82729386.409999996</v>
      </c>
    </row>
    <row r="23" spans="1:9" ht="24" x14ac:dyDescent="0.25">
      <c r="A23" s="4"/>
      <c r="B23" s="5"/>
      <c r="C23" s="6" t="s">
        <v>25</v>
      </c>
      <c r="D23" s="13">
        <v>214000000</v>
      </c>
      <c r="E23" s="14">
        <v>15302063.710000001</v>
      </c>
      <c r="F23" s="14">
        <f>+D23+E23</f>
        <v>229302063.71000001</v>
      </c>
      <c r="G23" s="14">
        <v>146572677.30000001</v>
      </c>
      <c r="H23" s="14">
        <v>131771096.34</v>
      </c>
      <c r="I23" s="14">
        <f>+F23-G23</f>
        <v>82729386.409999996</v>
      </c>
    </row>
    <row r="24" spans="1:9" ht="15" customHeight="1" x14ac:dyDescent="0.25">
      <c r="A24" s="4"/>
      <c r="B24" s="5"/>
      <c r="C24" s="6" t="s">
        <v>26</v>
      </c>
      <c r="D24" s="13"/>
      <c r="E24" s="14"/>
      <c r="F24" s="14">
        <f t="shared" si="2"/>
        <v>0</v>
      </c>
      <c r="G24" s="14"/>
      <c r="H24" s="14"/>
      <c r="I24" s="14">
        <f t="shared" si="3"/>
        <v>0</v>
      </c>
    </row>
    <row r="25" spans="1:9" x14ac:dyDescent="0.25">
      <c r="A25" s="4"/>
      <c r="B25" s="5"/>
      <c r="C25" s="6" t="s">
        <v>27</v>
      </c>
      <c r="D25" s="13"/>
      <c r="E25" s="14"/>
      <c r="F25" s="14">
        <f t="shared" si="2"/>
        <v>0</v>
      </c>
      <c r="G25" s="14"/>
      <c r="H25" s="14"/>
      <c r="I25" s="14">
        <f t="shared" si="3"/>
        <v>0</v>
      </c>
    </row>
    <row r="26" spans="1:9" s="12" customFormat="1" x14ac:dyDescent="0.25">
      <c r="A26" s="11"/>
      <c r="B26" s="44" t="s">
        <v>28</v>
      </c>
      <c r="C26" s="45"/>
      <c r="D26" s="16">
        <f t="shared" ref="D26:I26" si="6">SUM(D27:D28)</f>
        <v>0</v>
      </c>
      <c r="E26" s="16">
        <f t="shared" si="6"/>
        <v>0</v>
      </c>
      <c r="F26" s="16">
        <f t="shared" si="6"/>
        <v>0</v>
      </c>
      <c r="G26" s="16">
        <f t="shared" si="6"/>
        <v>0</v>
      </c>
      <c r="H26" s="16">
        <f t="shared" si="6"/>
        <v>0</v>
      </c>
      <c r="I26" s="16">
        <f t="shared" si="6"/>
        <v>0</v>
      </c>
    </row>
    <row r="27" spans="1:9" ht="15" customHeight="1" x14ac:dyDescent="0.25">
      <c r="A27" s="4"/>
      <c r="B27" s="5"/>
      <c r="C27" s="6" t="s">
        <v>29</v>
      </c>
      <c r="D27" s="13"/>
      <c r="E27" s="14"/>
      <c r="F27" s="14">
        <f t="shared" si="2"/>
        <v>0</v>
      </c>
      <c r="G27" s="14"/>
      <c r="H27" s="14"/>
      <c r="I27" s="14">
        <f t="shared" si="3"/>
        <v>0</v>
      </c>
    </row>
    <row r="28" spans="1:9" x14ac:dyDescent="0.25">
      <c r="A28" s="4"/>
      <c r="B28" s="5"/>
      <c r="C28" s="6" t="s">
        <v>30</v>
      </c>
      <c r="D28" s="13"/>
      <c r="E28" s="14"/>
      <c r="F28" s="14">
        <f t="shared" si="2"/>
        <v>0</v>
      </c>
      <c r="G28" s="14"/>
      <c r="H28" s="14"/>
      <c r="I28" s="14">
        <f t="shared" si="3"/>
        <v>0</v>
      </c>
    </row>
    <row r="29" spans="1:9" s="12" customFormat="1" x14ac:dyDescent="0.25">
      <c r="A29" s="11"/>
      <c r="B29" s="44" t="s">
        <v>31</v>
      </c>
      <c r="C29" s="45"/>
      <c r="D29" s="16">
        <f t="shared" ref="D29:I29" si="7">SUM(D30:D33)</f>
        <v>0</v>
      </c>
      <c r="E29" s="16">
        <f t="shared" si="7"/>
        <v>0</v>
      </c>
      <c r="F29" s="16">
        <f t="shared" si="7"/>
        <v>0</v>
      </c>
      <c r="G29" s="16">
        <f t="shared" si="7"/>
        <v>0</v>
      </c>
      <c r="H29" s="16">
        <f t="shared" si="7"/>
        <v>0</v>
      </c>
      <c r="I29" s="16">
        <f t="shared" si="7"/>
        <v>0</v>
      </c>
    </row>
    <row r="30" spans="1:9" x14ac:dyDescent="0.25">
      <c r="A30" s="4"/>
      <c r="B30" s="5"/>
      <c r="C30" s="6" t="s">
        <v>32</v>
      </c>
      <c r="D30" s="13"/>
      <c r="E30" s="14"/>
      <c r="F30" s="14">
        <f t="shared" si="2"/>
        <v>0</v>
      </c>
      <c r="G30" s="14"/>
      <c r="H30" s="14"/>
      <c r="I30" s="14">
        <f t="shared" si="3"/>
        <v>0</v>
      </c>
    </row>
    <row r="31" spans="1:9" ht="15" customHeight="1" x14ac:dyDescent="0.25">
      <c r="A31" s="4"/>
      <c r="B31" s="5"/>
      <c r="C31" s="6" t="s">
        <v>33</v>
      </c>
      <c r="D31" s="13"/>
      <c r="E31" s="14"/>
      <c r="F31" s="14">
        <f t="shared" si="2"/>
        <v>0</v>
      </c>
      <c r="G31" s="14"/>
      <c r="H31" s="14"/>
      <c r="I31" s="14">
        <f t="shared" si="3"/>
        <v>0</v>
      </c>
    </row>
    <row r="32" spans="1:9" ht="15" customHeight="1" x14ac:dyDescent="0.25">
      <c r="A32" s="4"/>
      <c r="B32" s="5"/>
      <c r="C32" s="6" t="s">
        <v>34</v>
      </c>
      <c r="D32" s="13"/>
      <c r="E32" s="14"/>
      <c r="F32" s="14">
        <f t="shared" si="2"/>
        <v>0</v>
      </c>
      <c r="G32" s="14"/>
      <c r="H32" s="14"/>
      <c r="I32" s="14">
        <f t="shared" si="3"/>
        <v>0</v>
      </c>
    </row>
    <row r="33" spans="1:9" ht="15" customHeight="1" x14ac:dyDescent="0.25">
      <c r="A33" s="4"/>
      <c r="B33" s="5"/>
      <c r="C33" s="6" t="s">
        <v>35</v>
      </c>
      <c r="D33" s="13"/>
      <c r="E33" s="14"/>
      <c r="F33" s="14">
        <f>IF(AND(E33&gt;=0,D33&gt;=0),SUM(D33:E33),"-")</f>
        <v>0</v>
      </c>
      <c r="G33" s="14"/>
      <c r="H33" s="14"/>
      <c r="I33" s="14">
        <f t="shared" si="3"/>
        <v>0</v>
      </c>
    </row>
    <row r="34" spans="1:9" s="12" customFormat="1" x14ac:dyDescent="0.25">
      <c r="A34" s="11"/>
      <c r="B34" s="44" t="s">
        <v>36</v>
      </c>
      <c r="C34" s="45"/>
      <c r="D34" s="16">
        <f t="shared" ref="D34:I34" si="8">SUM(D35)</f>
        <v>0</v>
      </c>
      <c r="E34" s="16">
        <f t="shared" si="8"/>
        <v>0</v>
      </c>
      <c r="F34" s="16">
        <f t="shared" si="8"/>
        <v>0</v>
      </c>
      <c r="G34" s="16">
        <f t="shared" si="8"/>
        <v>0</v>
      </c>
      <c r="H34" s="16">
        <f t="shared" si="8"/>
        <v>0</v>
      </c>
      <c r="I34" s="16">
        <f t="shared" si="8"/>
        <v>0</v>
      </c>
    </row>
    <row r="35" spans="1:9" x14ac:dyDescent="0.25">
      <c r="A35" s="4"/>
      <c r="B35" s="5"/>
      <c r="C35" s="6" t="s">
        <v>37</v>
      </c>
      <c r="D35" s="13"/>
      <c r="E35" s="14"/>
      <c r="F35" s="14">
        <f t="shared" si="2"/>
        <v>0</v>
      </c>
      <c r="G35" s="14"/>
      <c r="H35" s="14"/>
      <c r="I35" s="14">
        <f t="shared" si="3"/>
        <v>0</v>
      </c>
    </row>
    <row r="36" spans="1:9" x14ac:dyDescent="0.25">
      <c r="A36" s="46" t="s">
        <v>38</v>
      </c>
      <c r="B36" s="47"/>
      <c r="C36" s="48"/>
      <c r="D36" s="13"/>
      <c r="E36" s="14"/>
      <c r="F36" s="14">
        <f t="shared" si="2"/>
        <v>0</v>
      </c>
      <c r="G36" s="14"/>
      <c r="H36" s="14"/>
      <c r="I36" s="14">
        <f t="shared" si="3"/>
        <v>0</v>
      </c>
    </row>
    <row r="37" spans="1:9" x14ac:dyDescent="0.25">
      <c r="A37" s="46" t="s">
        <v>39</v>
      </c>
      <c r="B37" s="47"/>
      <c r="C37" s="48"/>
      <c r="D37" s="13"/>
      <c r="E37" s="14"/>
      <c r="F37" s="14">
        <f t="shared" si="2"/>
        <v>0</v>
      </c>
      <c r="G37" s="14"/>
      <c r="H37" s="14"/>
      <c r="I37" s="14">
        <f t="shared" si="3"/>
        <v>0</v>
      </c>
    </row>
    <row r="38" spans="1:9" x14ac:dyDescent="0.25">
      <c r="A38" s="46" t="s">
        <v>40</v>
      </c>
      <c r="B38" s="47"/>
      <c r="C38" s="48"/>
      <c r="D38" s="13"/>
      <c r="E38" s="14"/>
      <c r="F38" s="14">
        <f t="shared" si="2"/>
        <v>0</v>
      </c>
      <c r="G38" s="14"/>
      <c r="H38" s="14"/>
      <c r="I38" s="14">
        <f t="shared" si="3"/>
        <v>0</v>
      </c>
    </row>
    <row r="39" spans="1:9" x14ac:dyDescent="0.25">
      <c r="A39" s="7"/>
      <c r="B39" s="35" t="s">
        <v>41</v>
      </c>
      <c r="C39" s="36"/>
      <c r="D39" s="20">
        <f t="shared" ref="D39:I39" si="9">SUM(D9,D36,D37,D38)</f>
        <v>1438592600</v>
      </c>
      <c r="E39" s="20">
        <f t="shared" si="9"/>
        <v>26813281</v>
      </c>
      <c r="F39" s="20">
        <f t="shared" si="9"/>
        <v>1465405881</v>
      </c>
      <c r="G39" s="20">
        <f t="shared" si="9"/>
        <v>1338395367.4400001</v>
      </c>
      <c r="H39" s="20">
        <f t="shared" si="9"/>
        <v>1273715480.1099999</v>
      </c>
      <c r="I39" s="20">
        <f t="shared" si="9"/>
        <v>127010513.55999985</v>
      </c>
    </row>
    <row r="40" spans="1:9" ht="8.25" customHeight="1" x14ac:dyDescent="0.25">
      <c r="A40" s="3"/>
      <c r="B40" s="3"/>
      <c r="C40" s="3"/>
      <c r="D40" s="8"/>
      <c r="E40" s="8"/>
      <c r="F40" s="8"/>
      <c r="G40" s="8"/>
      <c r="H40" s="8"/>
      <c r="I40" s="8"/>
    </row>
    <row r="41" spans="1:9" s="17" customFormat="1" x14ac:dyDescent="0.25">
      <c r="I41" s="18" t="s">
        <v>44</v>
      </c>
    </row>
    <row r="42" spans="1:9" s="17" customFormat="1" ht="6" customHeight="1" x14ac:dyDescent="0.25"/>
    <row r="43" spans="1:9" s="17" customFormat="1" x14ac:dyDescent="0.25"/>
    <row r="44" spans="1:9" s="17" customFormat="1" x14ac:dyDescent="0.25"/>
    <row r="45" spans="1:9" s="17" customFormat="1" x14ac:dyDescent="0.25"/>
    <row r="46" spans="1:9" s="17" customFormat="1" x14ac:dyDescent="0.25"/>
    <row r="47" spans="1:9" s="17" customFormat="1" ht="12.75" customHeight="1" x14ac:dyDescent="0.25">
      <c r="A47" s="37"/>
      <c r="B47" s="37"/>
      <c r="C47" s="37"/>
      <c r="D47" s="37"/>
      <c r="E47" s="37"/>
      <c r="F47" s="37"/>
      <c r="G47" s="37"/>
      <c r="H47" s="37"/>
      <c r="I47" s="37"/>
    </row>
    <row r="48" spans="1:9" s="17" customFormat="1" ht="12.75" customHeight="1" x14ac:dyDescent="0.25">
      <c r="A48" s="37"/>
      <c r="B48" s="37"/>
      <c r="C48" s="37"/>
      <c r="D48" s="37"/>
      <c r="E48" s="37"/>
      <c r="F48" s="37"/>
      <c r="G48" s="37"/>
      <c r="H48" s="37"/>
      <c r="I48" s="37"/>
    </row>
    <row r="49" spans="1:10" s="17" customFormat="1" x14ac:dyDescent="0.25"/>
    <row r="50" spans="1:10" s="17" customFormat="1" x14ac:dyDescent="0.25">
      <c r="A50" s="22"/>
      <c r="I50" s="18" t="s">
        <v>45</v>
      </c>
      <c r="J50" s="19"/>
    </row>
    <row r="51" spans="1:10" s="1" customFormat="1" x14ac:dyDescent="0.25">
      <c r="D51" s="9"/>
      <c r="E51" s="9"/>
      <c r="F51" s="9"/>
      <c r="G51" s="9"/>
      <c r="H51" s="9"/>
      <c r="I51" s="9"/>
    </row>
    <row r="52" spans="1:10" s="1" customFormat="1" x14ac:dyDescent="0.25">
      <c r="D52" s="9"/>
      <c r="E52" s="9"/>
      <c r="F52" s="9"/>
      <c r="G52" s="9"/>
      <c r="H52" s="9"/>
      <c r="I52" s="9"/>
    </row>
    <row r="53" spans="1:10" s="1" customFormat="1" x14ac:dyDescent="0.25">
      <c r="D53" s="9"/>
      <c r="E53" s="9"/>
      <c r="F53" s="9"/>
      <c r="G53" s="9"/>
      <c r="H53" s="9"/>
      <c r="I53" s="9"/>
    </row>
    <row r="54" spans="1:10" s="1" customFormat="1" x14ac:dyDescent="0.25">
      <c r="D54" s="9"/>
      <c r="E54" s="9"/>
      <c r="F54" s="9"/>
      <c r="G54" s="9"/>
      <c r="H54" s="9"/>
      <c r="I54" s="9"/>
    </row>
    <row r="55" spans="1:10" s="1" customFormat="1" x14ac:dyDescent="0.25">
      <c r="D55" s="9"/>
      <c r="E55" s="9"/>
      <c r="F55" s="9"/>
      <c r="G55" s="9"/>
      <c r="H55" s="9"/>
      <c r="I55" s="9"/>
    </row>
    <row r="56" spans="1:10" s="1" customFormat="1" x14ac:dyDescent="0.25">
      <c r="D56" s="9"/>
      <c r="E56" s="9"/>
      <c r="F56" s="9"/>
      <c r="G56" s="9"/>
      <c r="H56" s="9"/>
      <c r="I56" s="9"/>
    </row>
    <row r="57" spans="1:10" s="1" customFormat="1" x14ac:dyDescent="0.25">
      <c r="D57" s="9"/>
      <c r="E57" s="9"/>
      <c r="F57" s="9"/>
      <c r="G57" s="9"/>
      <c r="H57" s="9"/>
      <c r="I57" s="9"/>
    </row>
    <row r="58" spans="1:10" s="1" customFormat="1" x14ac:dyDescent="0.25">
      <c r="D58" s="9"/>
      <c r="E58" s="9"/>
      <c r="F58" s="9"/>
      <c r="G58" s="9"/>
      <c r="H58" s="9"/>
      <c r="I58" s="9"/>
    </row>
    <row r="59" spans="1:10" s="1" customFormat="1" x14ac:dyDescent="0.25">
      <c r="D59" s="9"/>
      <c r="E59" s="9"/>
      <c r="F59" s="9"/>
      <c r="G59" s="9"/>
      <c r="H59" s="9"/>
      <c r="I59" s="9"/>
    </row>
    <row r="60" spans="1:10" s="1" customFormat="1" x14ac:dyDescent="0.25">
      <c r="D60" s="9"/>
      <c r="E60" s="9"/>
      <c r="F60" s="9"/>
      <c r="G60" s="9"/>
      <c r="H60" s="9"/>
      <c r="I60" s="9"/>
    </row>
    <row r="61" spans="1:10" s="1" customFormat="1" x14ac:dyDescent="0.25">
      <c r="D61" s="9"/>
      <c r="E61" s="9"/>
      <c r="F61" s="9"/>
      <c r="G61" s="9"/>
      <c r="H61" s="9"/>
      <c r="I61" s="9"/>
    </row>
    <row r="62" spans="1:10" x14ac:dyDescent="0.25">
      <c r="D62" s="9"/>
      <c r="E62" s="9"/>
      <c r="F62" s="9"/>
      <c r="G62" s="9"/>
      <c r="H62" s="9"/>
      <c r="I62" s="9"/>
    </row>
    <row r="63" spans="1:10" x14ac:dyDescent="0.25">
      <c r="D63" s="9"/>
      <c r="E63" s="9"/>
      <c r="F63" s="9"/>
      <c r="G63" s="9"/>
      <c r="H63" s="9"/>
      <c r="I63" s="9"/>
    </row>
    <row r="64" spans="1:10" s="1" customFormat="1" x14ac:dyDescent="0.25">
      <c r="D64" s="9"/>
      <c r="E64" s="9"/>
      <c r="F64" s="9"/>
      <c r="G64" s="9"/>
      <c r="H64" s="9"/>
      <c r="I64" s="9"/>
    </row>
    <row r="65" spans="1:9" s="1" customFormat="1" x14ac:dyDescent="0.25">
      <c r="D65" s="9"/>
      <c r="E65" s="9"/>
      <c r="F65" s="9"/>
      <c r="G65" s="9"/>
      <c r="H65" s="9"/>
      <c r="I65" s="9"/>
    </row>
    <row r="66" spans="1:9" s="1" customFormat="1" x14ac:dyDescent="0.25">
      <c r="D66" s="9"/>
      <c r="E66" s="9"/>
      <c r="F66" s="9"/>
      <c r="G66" s="9"/>
      <c r="H66" s="9"/>
      <c r="I66" s="9"/>
    </row>
    <row r="67" spans="1:9" s="1" customFormat="1" x14ac:dyDescent="0.25">
      <c r="D67" s="9"/>
      <c r="E67" s="9"/>
      <c r="F67" s="9"/>
      <c r="G67" s="9"/>
      <c r="H67" s="9"/>
      <c r="I67" s="9"/>
    </row>
    <row r="68" spans="1:9" s="1" customFormat="1" x14ac:dyDescent="0.25">
      <c r="D68" s="9"/>
      <c r="E68" s="9"/>
      <c r="F68" s="9"/>
      <c r="G68" s="9"/>
      <c r="H68" s="9"/>
      <c r="I68" s="9"/>
    </row>
    <row r="69" spans="1:9" s="1" customFormat="1" x14ac:dyDescent="0.25">
      <c r="D69" s="9"/>
      <c r="E69" s="9"/>
      <c r="F69" s="9"/>
      <c r="G69" s="9"/>
      <c r="H69" s="9"/>
      <c r="I69" s="9"/>
    </row>
    <row r="70" spans="1:9" x14ac:dyDescent="0.25">
      <c r="D70" s="9"/>
      <c r="E70" s="9"/>
      <c r="F70" s="9"/>
      <c r="G70" s="9"/>
      <c r="H70" s="9"/>
      <c r="I70" s="9"/>
    </row>
    <row r="71" spans="1:9" x14ac:dyDescent="0.25">
      <c r="D71" s="9"/>
      <c r="E71" s="9"/>
      <c r="F71" s="9"/>
      <c r="G71" s="9"/>
      <c r="H71" s="9"/>
      <c r="I71" s="9"/>
    </row>
    <row r="72" spans="1:9" x14ac:dyDescent="0.25">
      <c r="D72" s="9"/>
      <c r="E72" s="9"/>
      <c r="F72" s="9"/>
      <c r="G72" s="9"/>
      <c r="H72" s="9"/>
      <c r="I72" s="9"/>
    </row>
    <row r="73" spans="1:9" ht="15.75" x14ac:dyDescent="0.25">
      <c r="A73" s="33"/>
      <c r="B73" s="33"/>
      <c r="C73" s="33"/>
      <c r="D73" s="33"/>
      <c r="E73" s="33"/>
      <c r="F73" s="33"/>
      <c r="G73" s="33"/>
      <c r="H73" s="33"/>
      <c r="I73" s="33"/>
    </row>
    <row r="74" spans="1:9" ht="15.75" x14ac:dyDescent="0.25">
      <c r="A74" s="33"/>
      <c r="B74" s="33"/>
      <c r="C74" s="33"/>
      <c r="D74" s="33"/>
      <c r="E74" s="33"/>
      <c r="F74" s="33"/>
      <c r="G74" s="33"/>
      <c r="H74" s="33"/>
      <c r="I74" s="33"/>
    </row>
    <row r="75" spans="1:9" ht="15.75" x14ac:dyDescent="0.25">
      <c r="A75" s="33"/>
      <c r="B75" s="33"/>
      <c r="C75" s="33"/>
      <c r="D75" s="33"/>
      <c r="E75" s="33"/>
      <c r="F75" s="33"/>
      <c r="G75" s="33"/>
      <c r="H75" s="33"/>
      <c r="I75" s="33"/>
    </row>
    <row r="76" spans="1:9" ht="15.75" x14ac:dyDescent="0.25">
      <c r="A76" s="10"/>
      <c r="B76" s="10"/>
      <c r="C76" s="10"/>
      <c r="D76" s="10"/>
      <c r="E76" s="10"/>
      <c r="F76" s="10"/>
      <c r="G76" s="10"/>
      <c r="H76" s="10"/>
      <c r="I76" s="10"/>
    </row>
    <row r="77" spans="1:9" ht="15.75" x14ac:dyDescent="0.25">
      <c r="A77" s="10"/>
      <c r="B77" s="10"/>
      <c r="C77" s="10"/>
      <c r="D77" s="10"/>
      <c r="E77" s="10"/>
      <c r="F77" s="10"/>
      <c r="G77" s="10"/>
      <c r="H77" s="10"/>
      <c r="I77" s="10"/>
    </row>
    <row r="78" spans="1:9" x14ac:dyDescent="0.25">
      <c r="A78" s="34" t="s">
        <v>43</v>
      </c>
      <c r="B78" s="34"/>
      <c r="C78" s="34"/>
      <c r="D78" s="34"/>
      <c r="E78" s="34"/>
      <c r="F78" s="34"/>
      <c r="G78" s="34"/>
      <c r="H78" s="34"/>
      <c r="I78" s="34"/>
    </row>
    <row r="79" spans="1:9" x14ac:dyDescent="0.25">
      <c r="A79" s="34"/>
      <c r="B79" s="34"/>
      <c r="C79" s="34"/>
      <c r="D79" s="34"/>
      <c r="E79" s="34"/>
      <c r="F79" s="34"/>
      <c r="G79" s="34"/>
      <c r="H79" s="34"/>
      <c r="I79" s="34"/>
    </row>
    <row r="80" spans="1:9" x14ac:dyDescent="0.25">
      <c r="D80" s="9"/>
      <c r="E80" s="9"/>
      <c r="F80" s="9"/>
      <c r="G80" s="9"/>
      <c r="H80" s="9"/>
      <c r="I80" s="9"/>
    </row>
    <row r="81" spans="4:9" x14ac:dyDescent="0.25">
      <c r="D81" s="9"/>
      <c r="E81" s="9"/>
      <c r="F81" s="9"/>
      <c r="G81" s="9"/>
      <c r="H81" s="9"/>
      <c r="I81" s="9"/>
    </row>
  </sheetData>
  <mergeCells count="23">
    <mergeCell ref="A1:I2"/>
    <mergeCell ref="B34:C34"/>
    <mergeCell ref="A36:C36"/>
    <mergeCell ref="A37:C37"/>
    <mergeCell ref="A38:C38"/>
    <mergeCell ref="B29:C29"/>
    <mergeCell ref="A9:C9"/>
    <mergeCell ref="B10:C10"/>
    <mergeCell ref="B13:C13"/>
    <mergeCell ref="B22:C22"/>
    <mergeCell ref="B26:C26"/>
    <mergeCell ref="A3:I3"/>
    <mergeCell ref="A4:I4"/>
    <mergeCell ref="A6:C8"/>
    <mergeCell ref="D6:H6"/>
    <mergeCell ref="I6:I7"/>
    <mergeCell ref="A73:I73"/>
    <mergeCell ref="A74:I74"/>
    <mergeCell ref="A75:I75"/>
    <mergeCell ref="A78:I79"/>
    <mergeCell ref="B39:C39"/>
    <mergeCell ref="A47:I47"/>
    <mergeCell ref="A48:I48"/>
  </mergeCells>
  <pageMargins left="0.35433070866141736" right="0.35433070866141736" top="0.27559055118110237" bottom="0.15748031496062992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Usuario del STJEM</cp:lastModifiedBy>
  <cp:lastPrinted>2019-06-17T18:07:07Z</cp:lastPrinted>
  <dcterms:created xsi:type="dcterms:W3CDTF">2017-04-07T17:51:03Z</dcterms:created>
  <dcterms:modified xsi:type="dcterms:W3CDTF">2021-01-29T02:22:19Z</dcterms:modified>
</cp:coreProperties>
</file>